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4" i="7" l="1"/>
  <c r="F4" i="7"/>
  <c r="I6" i="3"/>
  <c r="C21" i="3"/>
  <c r="C6" i="3" s="1"/>
  <c r="C56" i="3" s="1"/>
  <c r="D21" i="3"/>
  <c r="D6" i="3" s="1"/>
  <c r="D56" i="3" s="1"/>
  <c r="E21" i="3"/>
  <c r="E6" i="3"/>
  <c r="F21" i="3"/>
  <c r="F6" i="3"/>
  <c r="G21" i="3"/>
  <c r="G6" i="3"/>
  <c r="G56" i="3" s="1"/>
  <c r="H21" i="3"/>
  <c r="H6" i="3"/>
  <c r="H56" i="3" s="1"/>
  <c r="I21" i="3"/>
  <c r="J21" i="3"/>
  <c r="J6" i="3" s="1"/>
  <c r="K21" i="3"/>
  <c r="K6" i="3"/>
  <c r="K56" i="3" s="1"/>
  <c r="L21" i="3"/>
  <c r="L6" i="3"/>
  <c r="C28" i="3"/>
  <c r="D28" i="3"/>
  <c r="E28" i="3"/>
  <c r="F28" i="3"/>
  <c r="G28" i="3"/>
  <c r="H28" i="3"/>
  <c r="I28" i="3"/>
  <c r="J28" i="3"/>
  <c r="K28" i="3"/>
  <c r="L28" i="3"/>
  <c r="L56" i="3" s="1"/>
  <c r="C40" i="3"/>
  <c r="C39" i="3" s="1"/>
  <c r="D40" i="3"/>
  <c r="D39" i="3" s="1"/>
  <c r="E40" i="3"/>
  <c r="E39" i="3"/>
  <c r="E56" i="3" s="1"/>
  <c r="F40" i="3"/>
  <c r="F39" i="3"/>
  <c r="G40" i="3"/>
  <c r="G39" i="3"/>
  <c r="H40" i="3"/>
  <c r="H39" i="3"/>
  <c r="I40" i="3"/>
  <c r="I39" i="3" s="1"/>
  <c r="J40" i="3"/>
  <c r="J39" i="3" s="1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F56" i="3"/>
  <c r="J56" i="3" l="1"/>
  <c r="I56" i="3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<sst xmlns="http://schemas.openxmlformats.org/spreadsheetml/2006/main" count="154" uniqueCount="128">
  <si>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</si>
  <si>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</si>
  <si>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</si>
  <si>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</si>
  <si>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</si>
  <si>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</si>
  <si>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</si>
  <si>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</si>
  <si>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</si>
  <si>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</si>
  <si>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</si>
  <si>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</si>
  <si>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</si>
  <si>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</si>
  <si>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</si>
  <si>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</si>
  <si>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</si>
  <si>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</si>
  <si>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</si>
  <si>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</si>
  <si>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</si>
  <si>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</si>
  <si>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</si>
  <si>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</si>
  <si>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</si>
  <si>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</si>
  <si>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</si>
  <si>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</si>
  <si>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</si>
  <si>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</si>
  <si>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</si>
  <si>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</si>
  <si>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</si>
  <si>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</si>
  <si>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</si>
  <si>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</si>
  <si>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</si>
  <si>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</si>
  <si>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</si>
  <si>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</si>
  <si>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</si>
  <si>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</si>
  <si>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</si>
  <si>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</si>
  <si>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</si>
  <si>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</si>
  <si>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</si>
  <si>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</si>
  <si>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</si>
  <si>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</si>
  <si>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</si>
  <si>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</si>
  <si>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</si>
  <si>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</si>
  <si>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</si>
  <si>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</si>
  <si>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</si>
  <si>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</si>
  <si>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</si>
  <si>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</si>
  <si>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</si>
  <si>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</si>
  <si>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</si>
  <si>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</si>
  <si>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</si>
  <si>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</si>
  <si>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</si>
  <si>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</si>
  <si>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</si>
  <si>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</si>
  <si>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</si>
  <si>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</si>
  <si>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</si>
  <si>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</si>
  <si>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</si>
  <si>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</si>
  <si>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</si>
  <si>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</si>
  <si>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</si>
  <si>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</si>
  <si>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</si>
  <si>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</si>
  <si>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</si>
  <si>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</si>
  <si>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</si>
  <si>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</si>
  <si>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</si>
  <si>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</si>
  <si>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</si>
  <si>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</si>
  <si>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</si>
  <si>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</si>
  <si>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</si>
  <si>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</si>
  <si>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</si>
  <si>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</si>
  <si>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</si>
  <si>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</si>
  <si>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</si>
  <si>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</si>
  <si>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</si>
  <si>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</si>
  <si>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</si>
  <si>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</si>
  <si>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</si>
  <si>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</si>
  <si>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</si>
  <si>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</si>
  <si>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</si>
  <si>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</si>
  <si>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</si>
  <si>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</si>
  <si>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</si>
  <si>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</si>
  <si>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</si>
  <si>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</si>
  <si>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</si>
  <si>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</si>
  <si>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перший квартал 2021 року</t>
  </si>
  <si>
    <t>Андрушівський районний суд Житомирської області</t>
  </si>
  <si>
    <t>13401. Житомирська область.м. Андрушівка</t>
  </si>
  <si>
    <t>Зазулінського</t>
  </si>
  <si>
    <t/>
  </si>
  <si>
    <t>В.В. Карповець</t>
  </si>
  <si>
    <t>О.М. Олійник</t>
  </si>
  <si>
    <t>(04136) 2-15-75</t>
  </si>
  <si>
    <t>inbox@an.zt.court.gov.ua</t>
  </si>
  <si>
    <t>2 квітня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</si>
</sst>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1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&amp;C&amp;L429F186E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140</v>
      </c>
      <c r="D6" s="96">
        <f t="shared" si="0"/>
        <v>175731.53</v>
      </c>
      <c r="E6" s="96">
        <f t="shared" si="0"/>
        <v>118</v>
      </c>
      <c r="F6" s="96">
        <f t="shared" si="0"/>
        <v>156925.28</v>
      </c>
      <c r="G6" s="96">
        <f t="shared" si="0"/>
        <v>1</v>
      </c>
      <c r="H6" s="96">
        <f t="shared" si="0"/>
        <v>2102</v>
      </c>
      <c r="I6" s="96">
        <f t="shared" si="0"/>
        <v>10</v>
      </c>
      <c r="J6" s="96">
        <f t="shared" si="0"/>
        <v>8155.6</v>
      </c>
      <c r="K6" s="96">
        <f t="shared" si="0"/>
        <v>22</v>
      </c>
      <c r="L6" s="96">
        <f t="shared" si="0"/>
        <v>16798</v>
      </c>
    </row>
    <row r="7" spans="1:12" ht="16.5" customHeight="1" x14ac:dyDescent="0.2">
      <c r="A7" s="87">
        <v>2</v>
      </c>
      <c r="B7" s="90" t="s">
        <v>74</v>
      </c>
      <c r="C7" s="97">
        <v>90</v>
      </c>
      <c r="D7" s="97">
        <v>140092.53</v>
      </c>
      <c r="E7" s="97">
        <v>75</v>
      </c>
      <c r="F7" s="97">
        <v>124464.28</v>
      </c>
      <c r="G7" s="97">
        <v>1</v>
      </c>
      <c r="H7" s="97">
        <v>2102</v>
      </c>
      <c r="I7" s="97">
        <v>8</v>
      </c>
      <c r="J7" s="97">
        <v>7701.6</v>
      </c>
      <c r="K7" s="97">
        <v>15</v>
      </c>
      <c r="L7" s="97">
        <v>13620</v>
      </c>
    </row>
    <row r="8" spans="1:12" ht="16.5" customHeight="1" x14ac:dyDescent="0.2">
      <c r="A8" s="87">
        <v>3</v>
      </c>
      <c r="B8" s="91" t="s">
        <v>75</v>
      </c>
      <c r="C8" s="97">
        <v>39</v>
      </c>
      <c r="D8" s="97">
        <v>88530</v>
      </c>
      <c r="E8" s="97">
        <v>39</v>
      </c>
      <c r="F8" s="97">
        <v>86178</v>
      </c>
      <c r="G8" s="97">
        <v>1</v>
      </c>
      <c r="H8" s="97">
        <v>2102</v>
      </c>
      <c r="I8" s="97"/>
      <c r="J8" s="97"/>
      <c r="K8" s="97"/>
      <c r="L8" s="97"/>
    </row>
    <row r="9" spans="1:12" ht="16.5" customHeight="1" x14ac:dyDescent="0.2">
      <c r="A9" s="87">
        <v>4</v>
      </c>
      <c r="B9" s="91" t="s">
        <v>76</v>
      </c>
      <c r="C9" s="97">
        <v>51</v>
      </c>
      <c r="D9" s="97">
        <v>51562.53</v>
      </c>
      <c r="E9" s="97">
        <v>36</v>
      </c>
      <c r="F9" s="97">
        <v>38286.28</v>
      </c>
      <c r="G9" s="97"/>
      <c r="H9" s="97"/>
      <c r="I9" s="97">
        <v>8</v>
      </c>
      <c r="J9" s="97">
        <v>7701.6</v>
      </c>
      <c r="K9" s="97">
        <v>15</v>
      </c>
      <c r="L9" s="97">
        <v>13620</v>
      </c>
    </row>
    <row r="10" spans="1:12" ht="19.5" customHeight="1" x14ac:dyDescent="0.2">
      <c r="A10" s="87">
        <v>5</v>
      </c>
      <c r="B10" s="90" t="s">
        <v>77</v>
      </c>
      <c r="C10" s="97">
        <v>15</v>
      </c>
      <c r="D10" s="97">
        <v>14528</v>
      </c>
      <c r="E10" s="97">
        <v>13</v>
      </c>
      <c r="F10" s="97">
        <v>12712</v>
      </c>
      <c r="G10" s="97"/>
      <c r="H10" s="97"/>
      <c r="I10" s="97"/>
      <c r="J10" s="97"/>
      <c r="K10" s="97">
        <v>2</v>
      </c>
      <c r="L10" s="97">
        <v>1816</v>
      </c>
    </row>
    <row r="11" spans="1:12" ht="19.5" customHeight="1" x14ac:dyDescent="0.2">
      <c r="A11" s="87">
        <v>6</v>
      </c>
      <c r="B11" s="91" t="s">
        <v>78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ht="19.5" customHeight="1" x14ac:dyDescent="0.2">
      <c r="A12" s="87">
        <v>7</v>
      </c>
      <c r="B12" s="91" t="s">
        <v>79</v>
      </c>
      <c r="C12" s="97">
        <v>15</v>
      </c>
      <c r="D12" s="97">
        <v>14528</v>
      </c>
      <c r="E12" s="97">
        <v>13</v>
      </c>
      <c r="F12" s="97">
        <v>12712</v>
      </c>
      <c r="G12" s="97"/>
      <c r="H12" s="97"/>
      <c r="I12" s="97"/>
      <c r="J12" s="97"/>
      <c r="K12" s="97">
        <v>2</v>
      </c>
      <c r="L12" s="97">
        <v>1816</v>
      </c>
    </row>
    <row r="13" spans="1:12" ht="15" customHeight="1" x14ac:dyDescent="0.2">
      <c r="A13" s="87">
        <v>8</v>
      </c>
      <c r="B13" s="90" t="s">
        <v>18</v>
      </c>
      <c r="C13" s="97">
        <v>18</v>
      </c>
      <c r="D13" s="97">
        <v>16344</v>
      </c>
      <c r="E13" s="97">
        <v>18</v>
      </c>
      <c r="F13" s="97">
        <v>16344</v>
      </c>
      <c r="G13" s="97"/>
      <c r="H13" s="97"/>
      <c r="I13" s="97"/>
      <c r="J13" s="97"/>
      <c r="K13" s="97"/>
      <c r="L13" s="97"/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4</v>
      </c>
      <c r="D15" s="97">
        <v>1816</v>
      </c>
      <c r="E15" s="97">
        <v>3</v>
      </c>
      <c r="F15" s="97">
        <v>1362</v>
      </c>
      <c r="G15" s="97"/>
      <c r="H15" s="97"/>
      <c r="I15" s="97"/>
      <c r="J15" s="97"/>
      <c r="K15" s="97">
        <v>1</v>
      </c>
      <c r="L15" s="97">
        <v>454</v>
      </c>
    </row>
    <row r="16" spans="1:12" ht="21" customHeight="1" x14ac:dyDescent="0.2">
      <c r="A16" s="87">
        <v>11</v>
      </c>
      <c r="B16" s="91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spans="1:12" ht="21" customHeight="1" x14ac:dyDescent="0.2">
      <c r="A17" s="87">
        <v>12</v>
      </c>
      <c r="B17" s="91" t="s">
        <v>79</v>
      </c>
      <c r="C17" s="97">
        <v>4</v>
      </c>
      <c r="D17" s="97">
        <v>1816</v>
      </c>
      <c r="E17" s="97">
        <v>3</v>
      </c>
      <c r="F17" s="97">
        <v>1362</v>
      </c>
      <c r="G17" s="97"/>
      <c r="H17" s="97"/>
      <c r="I17" s="97"/>
      <c r="J17" s="97"/>
      <c r="K17" s="97">
        <v>1</v>
      </c>
      <c r="L17" s="97">
        <v>454</v>
      </c>
    </row>
    <row r="18" spans="1:12" ht="21" customHeight="1" x14ac:dyDescent="0.2">
      <c r="A18" s="87">
        <v>13</v>
      </c>
      <c r="B18" s="99" t="s">
        <v>104</v>
      </c>
      <c r="C18" s="97">
        <v>13</v>
      </c>
      <c r="D18" s="97">
        <v>2951</v>
      </c>
      <c r="E18" s="97">
        <v>9</v>
      </c>
      <c r="F18" s="97">
        <v>2043</v>
      </c>
      <c r="G18" s="97"/>
      <c r="H18" s="97"/>
      <c r="I18" s="97">
        <v>2</v>
      </c>
      <c r="J18" s="97">
        <v>454</v>
      </c>
      <c r="K18" s="97">
        <v>4</v>
      </c>
      <c r="L18" s="97">
        <v>908</v>
      </c>
    </row>
    <row r="19" spans="1:12" ht="21" customHeight="1" x14ac:dyDescent="0.2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0</v>
      </c>
      <c r="D39" s="96">
        <f t="shared" si="3"/>
        <v>0</v>
      </c>
      <c r="E39" s="96">
        <f t="shared" si="3"/>
        <v>0</v>
      </c>
      <c r="F39" s="96">
        <f t="shared" si="3"/>
        <v>0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0</v>
      </c>
      <c r="D40" s="97">
        <f t="shared" si="4"/>
        <v>0</v>
      </c>
      <c r="E40" s="97">
        <f t="shared" si="4"/>
        <v>0</v>
      </c>
      <c r="F40" s="97">
        <f t="shared" si="4"/>
        <v>0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2</v>
      </c>
      <c r="D50" s="96">
        <f t="shared" si="5"/>
        <v>20.43</v>
      </c>
      <c r="E50" s="96">
        <f t="shared" si="5"/>
        <v>2</v>
      </c>
      <c r="F50" s="96">
        <f t="shared" si="5"/>
        <v>20.43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2</v>
      </c>
      <c r="D51" s="97">
        <v>20.43</v>
      </c>
      <c r="E51" s="97">
        <v>2</v>
      </c>
      <c r="F51" s="97">
        <v>20.43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56</v>
      </c>
      <c r="D55" s="96">
        <v>25424</v>
      </c>
      <c r="E55" s="96">
        <v>25</v>
      </c>
      <c r="F55" s="96">
        <v>11350</v>
      </c>
      <c r="G55" s="96"/>
      <c r="H55" s="96"/>
      <c r="I55" s="96">
        <v>56</v>
      </c>
      <c r="J55" s="96">
        <v>25424</v>
      </c>
      <c r="K55" s="97"/>
      <c r="L55" s="96"/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198</v>
      </c>
      <c r="D56" s="96">
        <f t="shared" si="6"/>
        <v>201175.96</v>
      </c>
      <c r="E56" s="96">
        <f t="shared" si="6"/>
        <v>145</v>
      </c>
      <c r="F56" s="96">
        <f t="shared" si="6"/>
        <v>168295.71</v>
      </c>
      <c r="G56" s="96">
        <f t="shared" si="6"/>
        <v>1</v>
      </c>
      <c r="H56" s="96">
        <f t="shared" si="6"/>
        <v>2102</v>
      </c>
      <c r="I56" s="96">
        <f t="shared" si="6"/>
        <v>66</v>
      </c>
      <c r="J56" s="96">
        <f t="shared" si="6"/>
        <v>33579.599999999999</v>
      </c>
      <c r="K56" s="96">
        <f t="shared" si="6"/>
        <v>22</v>
      </c>
      <c r="L56" s="96">
        <f t="shared" si="6"/>
        <v>16798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Андрушівський районний суд Житомирської області,_x000D_
 Початок періоду: 01.01.2021, Кінець періоду: 31.03.2021&amp;L429F186E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22</v>
      </c>
      <c r="F4" s="93">
        <f>SUM(F5:F25)</f>
        <v>16798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3</v>
      </c>
      <c r="F5" s="95">
        <v>2724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17</v>
      </c>
      <c r="F7" s="95">
        <v>12712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1</v>
      </c>
      <c r="F13" s="95">
        <v>908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/>
      <c r="F14" s="95"/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>
        <v>1</v>
      </c>
      <c r="F23" s="95">
        <v>454</v>
      </c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Андрушівський районний суд Житомирської області,_x000D_
 Початок періоду: 01.01.2021, Кінець періоду: 31.03.2021&amp;L429F186E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2021-05-11T06:37:33Z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10_00272_1.2021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429F186E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31.03.2021</vt:lpwstr>
  </property>
  <property fmtid="{D5CDD505-2E9C-101B-9397-08002B2CF9AE}" pid="14" name="Період">
    <vt:lpwstr>перший квартал 2021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