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D6" i="3"/>
  <c r="D56" i="3"/>
  <c r="E6" i="3"/>
  <c r="H6" i="3"/>
  <c r="I6" i="3"/>
  <c r="L6" i="3"/>
  <c r="L56" i="3"/>
  <c r="C21" i="3"/>
  <c r="C6" i="3"/>
  <c r="C56" i="3"/>
  <c r="D21" i="3"/>
  <c r="E21" i="3"/>
  <c r="F21" i="3"/>
  <c r="F6" i="3"/>
  <c r="F56" i="3"/>
  <c r="G21" i="3"/>
  <c r="G6" i="3"/>
  <c r="G56" i="3"/>
  <c r="H21" i="3"/>
  <c r="I21" i="3"/>
  <c r="J21" i="3"/>
  <c r="J6" i="3"/>
  <c r="J56" i="3"/>
  <c r="K21" i="3"/>
  <c r="K6" i="3"/>
  <c r="K56" i="3"/>
  <c r="L21" i="3"/>
  <c r="C28" i="3"/>
  <c r="D28" i="3"/>
  <c r="E28" i="3"/>
  <c r="F28" i="3"/>
  <c r="G28" i="3"/>
  <c r="H28" i="3"/>
  <c r="I28" i="3"/>
  <c r="J28" i="3"/>
  <c r="K28" i="3"/>
  <c r="L28" i="3"/>
  <c r="C39" i="3"/>
  <c r="F39" i="3"/>
  <c r="G39" i="3"/>
  <c r="J39" i="3"/>
  <c r="K39" i="3"/>
  <c r="C40" i="3"/>
  <c r="D40" i="3"/>
  <c r="D39" i="3"/>
  <c r="E40" i="3"/>
  <c r="E39" i="3"/>
  <c r="E56" i="3"/>
  <c r="F40" i="3"/>
  <c r="G40" i="3"/>
  <c r="H40" i="3"/>
  <c r="H39" i="3"/>
  <c r="H56" i="3"/>
  <c r="I40" i="3"/>
  <c r="I39" i="3"/>
  <c r="J40" i="3"/>
  <c r="K40" i="3"/>
  <c r="L40" i="3"/>
  <c r="L39" i="3"/>
  <c r="C50" i="3"/>
  <c r="D50" i="3"/>
  <c r="E50" i="3"/>
  <c r="F50" i="3"/>
  <c r="G50" i="3"/>
  <c r="H50" i="3"/>
  <c r="I50" i="3"/>
  <c r="J50" i="3"/>
  <c r="K50" i="3"/>
  <c r="L50" i="3"/>
  <c r="I56" i="3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<sst xmlns="http://schemas.openxmlformats.org/spreadsheetml/2006/main" count="154" uniqueCount="128">
  <si>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</si>
  <si>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</si>
  <si>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</si>
  <si>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</si>
  <si>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</si>
  <si>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</si>
  <si>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</si>
  <si>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</si>
  <si>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</si>
  <si>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</si>
  <si>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</si>
  <si>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</si>
  <si>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</si>
  <si>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</si>
  <si>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</si>
  <si>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</si>
  <si>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</si>
  <si>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</si>
  <si>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</si>
  <si>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</si>
  <si>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</si>
  <si>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</si>
  <si>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</si>
  <si>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</si>
  <si>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</si>
  <si>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</si>
  <si>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</si>
  <si>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</si>
  <si>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</si>
  <si>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</si>
  <si>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</si>
  <si>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</si>
  <si>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</si>
  <si>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</si>
  <si>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</si>
  <si>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</si>
  <si>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</si>
  <si>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</si>
  <si>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</si>
  <si>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</si>
  <si>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</si>
  <si>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</si>
  <si>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</si>
  <si>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</si>
  <si>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</si>
  <si>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</si>
  <si>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</si>
  <si>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</si>
  <si>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</si>
  <si>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</si>
  <si>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</si>
  <si>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</si>
  <si>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</si>
  <si>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</si>
  <si>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</si>
  <si>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</si>
  <si>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</si>
  <si>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</si>
  <si>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</si>
  <si>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</si>
  <si>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</si>
  <si>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</si>
  <si>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</si>
  <si>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</si>
  <si>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</si>
  <si>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</si>
  <si>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</si>
  <si>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</si>
  <si>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</si>
  <si>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</si>
  <si>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</si>
  <si>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</si>
  <si>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</si>
  <si>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</si>
  <si>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</si>
  <si>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</si>
  <si>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</si>
  <si>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</si>
  <si>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</si>
  <si>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</si>
  <si>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</si>
  <si>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</si>
  <si>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</si>
  <si>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</si>
  <si>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</si>
  <si>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</si>
  <si>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</si>
  <si>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</si>
  <si>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</si>
  <si>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</si>
  <si>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</si>
  <si>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</si>
  <si>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</si>
  <si>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</si>
  <si>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</si>
  <si>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</si>
  <si>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</si>
  <si>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</si>
  <si>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</si>
  <si>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</si>
  <si>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</si>
  <si>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</si>
  <si>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</si>
  <si>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</si>
  <si>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</si>
  <si>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</si>
  <si>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</si>
  <si>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</si>
  <si>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</si>
  <si>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</si>
  <si>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</si>
  <si>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</si>
  <si>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</si>
  <si>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</si>
  <si>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</si>
  <si>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</si>
  <si>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</si>
  <si>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</si>
  <si>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</si>
  <si>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</si>
  <si>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</si>
  <si>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</si>
  <si>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</si>
  <si>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</si>
  <si>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О.М. Олійник</t>
  </si>
  <si>
    <t>(04136) 2-15-75</t>
  </si>
  <si>
    <t>inbox@an.zt.court.gov.ua</t>
  </si>
  <si>
    <t>4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</si>
</sst>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&amp;C&amp;L0E10F3CF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698</v>
      </c>
      <c r="D6" s="96">
        <f t="shared" si="0"/>
        <v>941278.93000000215</v>
      </c>
      <c r="E6" s="96">
        <f t="shared" si="0"/>
        <v>610</v>
      </c>
      <c r="F6" s="96">
        <f t="shared" si="0"/>
        <v>682318.07999999903</v>
      </c>
      <c r="G6" s="96">
        <f t="shared" si="0"/>
        <v>11</v>
      </c>
      <c r="H6" s="96">
        <f t="shared" si="0"/>
        <v>12256.2</v>
      </c>
      <c r="I6" s="96">
        <f t="shared" si="0"/>
        <v>60</v>
      </c>
      <c r="J6" s="96">
        <f t="shared" si="0"/>
        <v>63331.1000000001</v>
      </c>
      <c r="K6" s="96">
        <f t="shared" si="0"/>
        <v>82</v>
      </c>
      <c r="L6" s="96">
        <f t="shared" si="0"/>
        <v>56472.850000000006</v>
      </c>
    </row>
    <row r="7" spans="1:12" ht="16.5" customHeight="1" x14ac:dyDescent="0.2">
      <c r="A7" s="87">
        <v>2</v>
      </c>
      <c r="B7" s="90" t="s">
        <v>74</v>
      </c>
      <c r="C7" s="97">
        <v>448</v>
      </c>
      <c r="D7" s="97">
        <v>755672.33000000205</v>
      </c>
      <c r="E7" s="97">
        <v>384</v>
      </c>
      <c r="F7" s="97">
        <v>503603.97999999899</v>
      </c>
      <c r="G7" s="97">
        <v>8</v>
      </c>
      <c r="H7" s="97">
        <v>9878.6</v>
      </c>
      <c r="I7" s="97">
        <v>48</v>
      </c>
      <c r="J7" s="97">
        <v>60616.6000000001</v>
      </c>
      <c r="K7" s="97">
        <v>57</v>
      </c>
      <c r="L7" s="97">
        <v>47224.05</v>
      </c>
    </row>
    <row r="8" spans="1:12" ht="16.5" customHeight="1" x14ac:dyDescent="0.2">
      <c r="A8" s="87">
        <v>3</v>
      </c>
      <c r="B8" s="91" t="s">
        <v>75</v>
      </c>
      <c r="C8" s="97">
        <v>92</v>
      </c>
      <c r="D8" s="97">
        <v>399864.74</v>
      </c>
      <c r="E8" s="97">
        <v>92</v>
      </c>
      <c r="F8" s="97">
        <v>200701.48</v>
      </c>
      <c r="G8" s="97">
        <v>4</v>
      </c>
      <c r="H8" s="97">
        <v>5944</v>
      </c>
      <c r="I8" s="97">
        <v>2</v>
      </c>
      <c r="J8" s="97">
        <v>14873.4</v>
      </c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356</v>
      </c>
      <c r="D9" s="97">
        <v>355807.58999999898</v>
      </c>
      <c r="E9" s="97">
        <v>292</v>
      </c>
      <c r="F9" s="97">
        <v>302902.49999999901</v>
      </c>
      <c r="G9" s="97">
        <v>4</v>
      </c>
      <c r="H9" s="97">
        <v>3934.6</v>
      </c>
      <c r="I9" s="97">
        <v>46</v>
      </c>
      <c r="J9" s="97">
        <v>45743.199999999997</v>
      </c>
      <c r="K9" s="97">
        <v>57</v>
      </c>
      <c r="L9" s="97">
        <v>47224.05</v>
      </c>
    </row>
    <row r="10" spans="1:12" ht="19.5" customHeight="1" x14ac:dyDescent="0.2">
      <c r="A10" s="87">
        <v>5</v>
      </c>
      <c r="B10" s="90" t="s">
        <v>77</v>
      </c>
      <c r="C10" s="97">
        <v>73</v>
      </c>
      <c r="D10" s="97">
        <v>79035.200000000099</v>
      </c>
      <c r="E10" s="97">
        <v>74</v>
      </c>
      <c r="F10" s="97">
        <v>78266.000000000102</v>
      </c>
      <c r="G10" s="97">
        <v>2</v>
      </c>
      <c r="H10" s="97">
        <v>1609.2</v>
      </c>
      <c r="I10" s="97"/>
      <c r="J10" s="97"/>
      <c r="K10" s="97"/>
      <c r="L10" s="97"/>
    </row>
    <row r="11" spans="1:12" ht="19.5" customHeight="1" x14ac:dyDescent="0.2">
      <c r="A11" s="87">
        <v>6</v>
      </c>
      <c r="B11" s="91" t="s">
        <v>78</v>
      </c>
      <c r="C11" s="97">
        <v>2</v>
      </c>
      <c r="D11" s="97">
        <v>16816</v>
      </c>
      <c r="E11" s="97">
        <v>2</v>
      </c>
      <c r="F11" s="97">
        <v>16816</v>
      </c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71</v>
      </c>
      <c r="D12" s="97">
        <v>62219.200000000099</v>
      </c>
      <c r="E12" s="97">
        <v>72</v>
      </c>
      <c r="F12" s="97">
        <v>61450.000000000102</v>
      </c>
      <c r="G12" s="97">
        <v>2</v>
      </c>
      <c r="H12" s="97">
        <v>1609.2</v>
      </c>
      <c r="I12" s="97"/>
      <c r="J12" s="97"/>
      <c r="K12" s="97"/>
      <c r="L12" s="97"/>
    </row>
    <row r="13" spans="1:12" ht="15" customHeight="1" x14ac:dyDescent="0.2">
      <c r="A13" s="87">
        <v>8</v>
      </c>
      <c r="B13" s="90" t="s">
        <v>18</v>
      </c>
      <c r="C13" s="97">
        <v>84</v>
      </c>
      <c r="D13" s="97">
        <v>70627.200000000099</v>
      </c>
      <c r="E13" s="97">
        <v>82</v>
      </c>
      <c r="F13" s="97">
        <v>68955.600000000093</v>
      </c>
      <c r="G13" s="97">
        <v>1</v>
      </c>
      <c r="H13" s="97">
        <v>768.4</v>
      </c>
      <c r="I13" s="97">
        <v>1</v>
      </c>
      <c r="J13" s="97">
        <v>420.4</v>
      </c>
      <c r="K13" s="97">
        <v>2</v>
      </c>
      <c r="L13" s="97">
        <v>1681.6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42</v>
      </c>
      <c r="D15" s="97">
        <v>20179.2</v>
      </c>
      <c r="E15" s="97">
        <v>37</v>
      </c>
      <c r="F15" s="97">
        <v>16649.2</v>
      </c>
      <c r="G15" s="97"/>
      <c r="H15" s="97"/>
      <c r="I15" s="97"/>
      <c r="J15" s="97"/>
      <c r="K15" s="97">
        <v>6</v>
      </c>
      <c r="L15" s="97">
        <v>3993.8</v>
      </c>
    </row>
    <row r="16" spans="1:12" ht="21" customHeight="1" x14ac:dyDescent="0.2">
      <c r="A16" s="87">
        <v>11</v>
      </c>
      <c r="B16" s="91" t="s">
        <v>78</v>
      </c>
      <c r="C16" s="97">
        <v>4</v>
      </c>
      <c r="D16" s="97">
        <v>4204</v>
      </c>
      <c r="E16" s="97">
        <v>1</v>
      </c>
      <c r="F16" s="97">
        <v>1059</v>
      </c>
      <c r="G16" s="97"/>
      <c r="H16" s="97"/>
      <c r="I16" s="97"/>
      <c r="J16" s="97"/>
      <c r="K16" s="97">
        <v>3</v>
      </c>
      <c r="L16" s="97">
        <v>3153</v>
      </c>
    </row>
    <row r="17" spans="1:12" ht="21" customHeight="1" x14ac:dyDescent="0.2">
      <c r="A17" s="87">
        <v>12</v>
      </c>
      <c r="B17" s="91" t="s">
        <v>79</v>
      </c>
      <c r="C17" s="97">
        <v>38</v>
      </c>
      <c r="D17" s="97">
        <v>15975.2</v>
      </c>
      <c r="E17" s="97">
        <v>36</v>
      </c>
      <c r="F17" s="97">
        <v>15590.2</v>
      </c>
      <c r="G17" s="97"/>
      <c r="H17" s="97"/>
      <c r="I17" s="97"/>
      <c r="J17" s="97"/>
      <c r="K17" s="97">
        <v>3</v>
      </c>
      <c r="L17" s="97">
        <v>840.8</v>
      </c>
    </row>
    <row r="18" spans="1:12" ht="21" customHeight="1" x14ac:dyDescent="0.2">
      <c r="A18" s="87">
        <v>13</v>
      </c>
      <c r="B18" s="99" t="s">
        <v>104</v>
      </c>
      <c r="C18" s="97">
        <v>47</v>
      </c>
      <c r="D18" s="97">
        <v>9879.4</v>
      </c>
      <c r="E18" s="97">
        <v>29</v>
      </c>
      <c r="F18" s="97">
        <v>8957.7000000000007</v>
      </c>
      <c r="G18" s="97"/>
      <c r="H18" s="97"/>
      <c r="I18" s="97">
        <v>11</v>
      </c>
      <c r="J18" s="97">
        <v>2294.1</v>
      </c>
      <c r="K18" s="97">
        <v>17</v>
      </c>
      <c r="L18" s="97">
        <v>3573.4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4</v>
      </c>
      <c r="D21" s="97">
        <f t="shared" si="1"/>
        <v>5885.6</v>
      </c>
      <c r="E21" s="97">
        <f t="shared" si="1"/>
        <v>4</v>
      </c>
      <c r="F21" s="97">
        <f t="shared" si="1"/>
        <v>5885.6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>
        <v>2</v>
      </c>
      <c r="D22" s="97">
        <v>1681.6</v>
      </c>
      <c r="E22" s="97">
        <v>2</v>
      </c>
      <c r="F22" s="97">
        <v>1681.6</v>
      </c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>
        <v>2</v>
      </c>
      <c r="D23" s="97">
        <v>4204</v>
      </c>
      <c r="E23" s="97">
        <v>2</v>
      </c>
      <c r="F23" s="97">
        <v>4204</v>
      </c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7</v>
      </c>
      <c r="D39" s="96">
        <f t="shared" si="3"/>
        <v>5044.8</v>
      </c>
      <c r="E39" s="96">
        <f t="shared" si="3"/>
        <v>6</v>
      </c>
      <c r="F39" s="96">
        <f t="shared" si="3"/>
        <v>4204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1</v>
      </c>
      <c r="L39" s="96">
        <f t="shared" si="3"/>
        <v>840.8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7</v>
      </c>
      <c r="D40" s="97">
        <f t="shared" si="4"/>
        <v>5044.8</v>
      </c>
      <c r="E40" s="97">
        <f t="shared" si="4"/>
        <v>6</v>
      </c>
      <c r="F40" s="97">
        <f t="shared" si="4"/>
        <v>4204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1</v>
      </c>
      <c r="L40" s="97">
        <f t="shared" si="4"/>
        <v>840.8</v>
      </c>
    </row>
    <row r="41" spans="1:12" ht="19.5" customHeight="1" x14ac:dyDescent="0.2">
      <c r="A41" s="87">
        <v>36</v>
      </c>
      <c r="B41" s="90" t="s">
        <v>86</v>
      </c>
      <c r="C41" s="97">
        <v>1</v>
      </c>
      <c r="D41" s="97">
        <v>840.8</v>
      </c>
      <c r="E41" s="97"/>
      <c r="F41" s="97"/>
      <c r="G41" s="97"/>
      <c r="H41" s="97"/>
      <c r="I41" s="97"/>
      <c r="J41" s="97"/>
      <c r="K41" s="97">
        <v>1</v>
      </c>
      <c r="L41" s="97">
        <v>840.8</v>
      </c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>
        <v>1</v>
      </c>
      <c r="D43" s="97">
        <v>840.8</v>
      </c>
      <c r="E43" s="97"/>
      <c r="F43" s="97"/>
      <c r="G43" s="97"/>
      <c r="H43" s="97"/>
      <c r="I43" s="97"/>
      <c r="J43" s="97"/>
      <c r="K43" s="97">
        <v>1</v>
      </c>
      <c r="L43" s="97">
        <v>840.8</v>
      </c>
    </row>
    <row r="44" spans="1:12" ht="21" customHeight="1" x14ac:dyDescent="0.2">
      <c r="A44" s="87">
        <v>39</v>
      </c>
      <c r="B44" s="90" t="s">
        <v>88</v>
      </c>
      <c r="C44" s="97">
        <v>6</v>
      </c>
      <c r="D44" s="97">
        <v>4204</v>
      </c>
      <c r="E44" s="97">
        <v>6</v>
      </c>
      <c r="F44" s="97">
        <v>4204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6</v>
      </c>
      <c r="D46" s="97">
        <v>4204</v>
      </c>
      <c r="E46" s="97">
        <v>6</v>
      </c>
      <c r="F46" s="97">
        <v>4204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147</v>
      </c>
      <c r="D50" s="96">
        <f t="shared" si="5"/>
        <v>2793.54</v>
      </c>
      <c r="E50" s="96">
        <f t="shared" si="5"/>
        <v>147</v>
      </c>
      <c r="F50" s="96">
        <f t="shared" si="5"/>
        <v>2843.8499999999899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141</v>
      </c>
      <c r="D51" s="97">
        <v>2415.1799999999998</v>
      </c>
      <c r="E51" s="97">
        <v>141</v>
      </c>
      <c r="F51" s="97">
        <v>2465.28999999999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6</v>
      </c>
      <c r="D52" s="97">
        <v>378.36</v>
      </c>
      <c r="E52" s="97">
        <v>6</v>
      </c>
      <c r="F52" s="97">
        <v>378.56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332</v>
      </c>
      <c r="D55" s="96">
        <v>139572.799999999</v>
      </c>
      <c r="E55" s="96">
        <v>154</v>
      </c>
      <c r="F55" s="96">
        <v>64742.200000000201</v>
      </c>
      <c r="G55" s="96"/>
      <c r="H55" s="96"/>
      <c r="I55" s="96">
        <v>324</v>
      </c>
      <c r="J55" s="96">
        <v>136209.59999999899</v>
      </c>
      <c r="K55" s="97">
        <v>8</v>
      </c>
      <c r="L55" s="96">
        <v>3363.2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1184</v>
      </c>
      <c r="D56" s="96">
        <f t="shared" si="6"/>
        <v>1088690.0700000012</v>
      </c>
      <c r="E56" s="96">
        <f t="shared" si="6"/>
        <v>917</v>
      </c>
      <c r="F56" s="96">
        <f t="shared" si="6"/>
        <v>754108.12999999919</v>
      </c>
      <c r="G56" s="96">
        <f t="shared" si="6"/>
        <v>11</v>
      </c>
      <c r="H56" s="96">
        <f t="shared" si="6"/>
        <v>12256.2</v>
      </c>
      <c r="I56" s="96">
        <f t="shared" si="6"/>
        <v>384</v>
      </c>
      <c r="J56" s="96">
        <f t="shared" si="6"/>
        <v>199540.69999999908</v>
      </c>
      <c r="K56" s="96">
        <f t="shared" si="6"/>
        <v>91</v>
      </c>
      <c r="L56" s="96">
        <f t="shared" si="6"/>
        <v>60676.850000000006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Андрушівський районний суд Житомирської області,_x000D_
 Початок періоду: 01.01.2020, Кінець періоду: 31.12.2020&amp;L0E10F3CF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91</v>
      </c>
      <c r="F4" s="93">
        <f>SUM(F5:F25)</f>
        <v>60676.85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1</v>
      </c>
      <c r="F5" s="95">
        <v>210.2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67</v>
      </c>
      <c r="F7" s="95">
        <v>46383.25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>
        <v>1</v>
      </c>
      <c r="F9" s="95">
        <v>840.8</v>
      </c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10</v>
      </c>
      <c r="F13" s="95">
        <v>5465.2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3</v>
      </c>
      <c r="F14" s="95">
        <v>420.4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1</v>
      </c>
      <c r="F16" s="95">
        <v>840.8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5</v>
      </c>
      <c r="F17" s="95">
        <v>3363.2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>
        <v>3</v>
      </c>
      <c r="F20" s="95">
        <v>3153</v>
      </c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Андрушівський районний суд Житомирської області,_x000D_
 Початок періоду: 01.01.2020, Кінець періоду: 31.12.2020&amp;L0E10F3CF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2021-01-25T07:12:39Z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10_00272_4.2020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0E10F3CF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